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09585384-D7EF-0343-878A-4A83C5DAEA73}" xr6:coauthVersionLast="47" xr6:coauthVersionMax="47" xr10:uidLastSave="{00000000-0000-0000-0000-000000000000}"/>
  <bookViews>
    <workbookView xWindow="0" yWindow="500" windowWidth="51200" windowHeight="27460"/>
  </bookViews>
  <sheets>
    <sheet name="ML IMND 111" sheetId="1" r:id="rId1"/>
  </sheets>
  <definedNames>
    <definedName name="_xlnm.Print_Area" localSheetId="0">'ML IMND 111'!$A$1:$J$44</definedName>
  </definedNames>
  <calcPr calcId="191029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F6" i="1" s="1"/>
  <c r="G5" i="1"/>
  <c r="D6" i="1"/>
  <c r="G6" i="1" l="1"/>
</calcChain>
</file>

<file path=xl/sharedStrings.xml><?xml version="1.0" encoding="utf-8"?>
<sst xmlns="http://schemas.openxmlformats.org/spreadsheetml/2006/main" count="38" uniqueCount="27">
  <si>
    <t>Core</t>
  </si>
  <si>
    <t>INMD 111</t>
  </si>
  <si>
    <t>mean</t>
  </si>
  <si>
    <t>s</t>
  </si>
  <si>
    <t>Loc</t>
  </si>
  <si>
    <t>Eq. Atlantic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</si>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</sst>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0" fontId="0" fillId="0" borderId="6" xfId="0" applyBorder="1" applyAlignment="1">
      <alignment horizontal="right"/>
    </xf>
    <xf numFmtId="1" fontId="0" fillId="0" borderId="6" xfId="1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" fontId="0" fillId="0" borderId="12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4D9AC3E9-7778-964B-824C-F63B9F087510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Paull, C.K., Hills, S.J., Thierstein, H.R., Bonani, G. and Wölfli, W. (1991): 14C Offsets and Apparently Non-synhonous ∂18O Stratigraphies between Nannofossil and Foraminiferal Pelagic Carbonates.- Quaternary Research, 35: 274-290.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F2" sqref="F2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7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8" t="s">
        <v>5</v>
      </c>
      <c r="C2" s="18" t="s">
        <v>6</v>
      </c>
      <c r="D2" s="1">
        <f>(D9/(E9)^2+D10/(E10)^2+D11/(E11)^2)/(1/(E9)^2+1/(E10)^2+1/(E11)^2)</f>
        <v>4256.7169019458224</v>
      </c>
      <c r="E2" s="1">
        <f>1/(1/(E9)^2+1/(E10)^2+1/(E11)^2)^0.5</f>
        <v>68.126014613488437</v>
      </c>
      <c r="F2" s="1">
        <f>(F9/(E9)^2+F10/(E10)^2+F11/(E11)^2)/(1/(E9)^2+1/(E10)^2+1/(E11)^2)</f>
        <v>4323.6161225268443</v>
      </c>
      <c r="G2" s="1">
        <f>1/(1/(E9)^2+1/(E10)^2+1/(E11)^2)^0.5</f>
        <v>68.126014613488437</v>
      </c>
      <c r="J2"/>
      <c r="K2"/>
    </row>
    <row r="3" spans="1:11" x14ac:dyDescent="0.2">
      <c r="A3" s="29" t="s">
        <v>7</v>
      </c>
      <c r="B3" s="38" t="s">
        <v>8</v>
      </c>
      <c r="C3" s="18" t="s">
        <v>9</v>
      </c>
      <c r="D3" s="9">
        <f>INDEX(LINEST(D12:D18,C12:C18,TRUE,FALSE),2)</f>
        <v>2905.7142857142881</v>
      </c>
      <c r="E3" s="9">
        <f>INDEX(LINEST(D12:D18,C12:C18,TRUE,TRUE),2,2)</f>
        <v>628.17704842692535</v>
      </c>
      <c r="F3" s="9">
        <f>INDEX(LINEST(F12:F18,C12:C18,TRUE,FALSE),2)</f>
        <v>2709.6894409937868</v>
      </c>
      <c r="G3" s="9">
        <f>INDEX(LINEST(F12:F18,C12:C18,TRUE,TRUE),2,2)</f>
        <v>805.71073864955827</v>
      </c>
      <c r="J3"/>
      <c r="K3"/>
    </row>
    <row r="4" spans="1:11" x14ac:dyDescent="0.2">
      <c r="A4" s="29" t="s">
        <v>10</v>
      </c>
      <c r="B4" s="39">
        <v>3069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40">
        <v>-12.65</v>
      </c>
      <c r="C5" s="18" t="s">
        <v>12</v>
      </c>
      <c r="D5" s="13">
        <f>1/((INDEX(LINEST(D12:D18,C12:C18,TRUE,FALSE),1))/1000)</f>
        <v>2.0050125313283216</v>
      </c>
      <c r="E5" s="13">
        <f>(((INDEX(LINEST(D12:D18,C12:C18,TRUE,TRUE),2,1)/(-INDEX(LINEST(D12:D18,C12:C18,TRUE,TRUE),1,1))^2)^2)^0.5)*1000</f>
        <v>0.19352057223002056</v>
      </c>
      <c r="F5" s="13">
        <f>1/((INDEX(LINEST(F12:F18,C12:C18,TRUE,FALSE),1))/1000)</f>
        <v>1.6992981159955667</v>
      </c>
      <c r="G5" s="13">
        <f>(((INDEX(LINEST(F12:F18,C12:C18,TRUE,TRUE),2,1)/(-INDEX(LINEST(F12:F18,C12:C18,TRUE,TRUE),1,1))^2)^2)^0.5)*1000</f>
        <v>0.17829090775441761</v>
      </c>
      <c r="J5"/>
      <c r="K5"/>
    </row>
    <row r="6" spans="1:11" x14ac:dyDescent="0.2">
      <c r="A6" s="30" t="s">
        <v>13</v>
      </c>
      <c r="B6" s="40">
        <v>-13.85</v>
      </c>
      <c r="C6" s="20" t="s">
        <v>14</v>
      </c>
      <c r="D6" s="12">
        <f>D5*(D2-D3)/1000</f>
        <v>2.7087771754015737</v>
      </c>
      <c r="E6" s="12">
        <f>(D5*E2+D5*E3+(D2-D3)*E5)/1000</f>
        <v>1.6575431663757054</v>
      </c>
      <c r="F6" s="12">
        <f>F5*(F2-F3)/1000</f>
        <v>2.7425425692841015</v>
      </c>
      <c r="G6" s="12">
        <f>(F5*G2+F5*G3+(F2-F3)*G5)/1000</f>
        <v>1.772657601607182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6">
        <v>0</v>
      </c>
      <c r="B9" s="7">
        <v>2</v>
      </c>
      <c r="C9" s="8">
        <v>1</v>
      </c>
      <c r="D9" s="34">
        <v>3940</v>
      </c>
      <c r="E9">
        <v>90</v>
      </c>
      <c r="F9" s="33">
        <v>3900</v>
      </c>
      <c r="G9" s="36">
        <v>3807</v>
      </c>
      <c r="H9" s="36">
        <v>4048</v>
      </c>
      <c r="I9" s="36">
        <v>3668</v>
      </c>
      <c r="J9" s="36">
        <v>4150</v>
      </c>
      <c r="K9"/>
    </row>
    <row r="10" spans="1:11" x14ac:dyDescent="0.2">
      <c r="A10" s="6">
        <v>0.7</v>
      </c>
      <c r="B10" s="7">
        <v>2.8</v>
      </c>
      <c r="C10" s="8">
        <v>1.75</v>
      </c>
      <c r="D10" s="35">
        <v>4630</v>
      </c>
      <c r="E10">
        <v>150</v>
      </c>
      <c r="F10" s="14">
        <v>4830</v>
      </c>
      <c r="G10" s="14">
        <v>4633</v>
      </c>
      <c r="H10" s="14">
        <v>5011</v>
      </c>
      <c r="I10" s="14">
        <v>4426</v>
      </c>
      <c r="J10" s="14">
        <v>5268</v>
      </c>
      <c r="K10"/>
    </row>
    <row r="11" spans="1:11" x14ac:dyDescent="0.2">
      <c r="A11" s="6">
        <v>0.7</v>
      </c>
      <c r="B11" s="7">
        <v>2.8</v>
      </c>
      <c r="C11" s="8">
        <v>1.75</v>
      </c>
      <c r="D11" s="35">
        <v>4730</v>
      </c>
      <c r="E11">
        <v>145</v>
      </c>
      <c r="F11" s="14">
        <v>4950</v>
      </c>
      <c r="G11" s="14">
        <v>4810</v>
      </c>
      <c r="H11" s="14">
        <v>5217</v>
      </c>
      <c r="I11" s="14">
        <v>4567</v>
      </c>
      <c r="J11" s="14">
        <v>5323</v>
      </c>
      <c r="K11"/>
    </row>
    <row r="12" spans="1:11" x14ac:dyDescent="0.2">
      <c r="A12" s="6">
        <v>5</v>
      </c>
      <c r="B12" s="7">
        <v>7</v>
      </c>
      <c r="C12" s="8">
        <v>6</v>
      </c>
      <c r="D12" s="35">
        <v>5735</v>
      </c>
      <c r="E12">
        <v>165</v>
      </c>
      <c r="F12" s="14">
        <v>6160</v>
      </c>
      <c r="G12" s="14">
        <v>5930</v>
      </c>
      <c r="H12" s="14">
        <v>6294</v>
      </c>
      <c r="I12" s="14">
        <v>5748</v>
      </c>
      <c r="J12" s="14">
        <v>6469</v>
      </c>
      <c r="K12"/>
    </row>
    <row r="13" spans="1:11" x14ac:dyDescent="0.2">
      <c r="A13" s="6">
        <v>5</v>
      </c>
      <c r="B13" s="7">
        <v>7</v>
      </c>
      <c r="C13" s="8">
        <v>6</v>
      </c>
      <c r="D13" s="34">
        <v>6550</v>
      </c>
      <c r="E13">
        <v>175</v>
      </c>
      <c r="F13" s="14">
        <v>7020</v>
      </c>
      <c r="G13" s="14">
        <v>6837</v>
      </c>
      <c r="H13" s="14">
        <v>7205</v>
      </c>
      <c r="I13" s="14">
        <v>6644</v>
      </c>
      <c r="J13" s="14">
        <v>7369</v>
      </c>
      <c r="K13"/>
    </row>
    <row r="14" spans="1:11" x14ac:dyDescent="0.2">
      <c r="A14" s="6">
        <v>7</v>
      </c>
      <c r="B14" s="7">
        <v>9</v>
      </c>
      <c r="C14" s="8">
        <v>8</v>
      </c>
      <c r="D14" s="34">
        <v>6160</v>
      </c>
      <c r="E14">
        <v>120</v>
      </c>
      <c r="F14" s="14">
        <v>6610</v>
      </c>
      <c r="G14" s="14">
        <v>6440</v>
      </c>
      <c r="H14" s="14">
        <v>6725</v>
      </c>
      <c r="I14" s="14">
        <v>6307</v>
      </c>
      <c r="J14" s="14">
        <v>6858</v>
      </c>
      <c r="K14"/>
    </row>
    <row r="15" spans="1:11" x14ac:dyDescent="0.2">
      <c r="A15" s="6">
        <v>11</v>
      </c>
      <c r="B15" s="7">
        <v>13</v>
      </c>
      <c r="C15" s="8">
        <v>12</v>
      </c>
      <c r="D15" s="9">
        <v>9210</v>
      </c>
      <c r="E15" s="9">
        <v>80</v>
      </c>
      <c r="F15" s="14">
        <v>9880</v>
      </c>
      <c r="G15" s="14">
        <v>9822</v>
      </c>
      <c r="H15" s="14">
        <v>9949</v>
      </c>
      <c r="I15" s="14">
        <v>9651</v>
      </c>
      <c r="J15" s="14">
        <v>10001</v>
      </c>
      <c r="K15"/>
    </row>
    <row r="16" spans="1:11" x14ac:dyDescent="0.2">
      <c r="A16" s="6">
        <v>15</v>
      </c>
      <c r="B16" s="7">
        <v>17</v>
      </c>
      <c r="C16" s="8">
        <v>16</v>
      </c>
      <c r="D16" s="9">
        <v>10100</v>
      </c>
      <c r="E16" s="9">
        <v>110</v>
      </c>
      <c r="F16" s="14">
        <v>10970</v>
      </c>
      <c r="G16" s="14">
        <v>10894</v>
      </c>
      <c r="H16" s="14">
        <v>11074</v>
      </c>
      <c r="I16" s="14">
        <v>10697</v>
      </c>
      <c r="J16" s="14">
        <v>11415</v>
      </c>
      <c r="K16"/>
    </row>
    <row r="17" spans="1:11" x14ac:dyDescent="0.2">
      <c r="A17" s="6">
        <v>15</v>
      </c>
      <c r="B17" s="7">
        <v>17</v>
      </c>
      <c r="C17" s="8">
        <v>16</v>
      </c>
      <c r="D17" s="9">
        <v>11530</v>
      </c>
      <c r="E17" s="9">
        <v>110</v>
      </c>
      <c r="F17" s="14">
        <v>13040</v>
      </c>
      <c r="G17" s="14">
        <v>12925</v>
      </c>
      <c r="H17" s="14">
        <v>13160</v>
      </c>
      <c r="I17" s="14">
        <v>12808</v>
      </c>
      <c r="J17" s="14">
        <v>13291</v>
      </c>
      <c r="K17"/>
    </row>
    <row r="18" spans="1:11" x14ac:dyDescent="0.2">
      <c r="A18" s="6">
        <v>19</v>
      </c>
      <c r="B18" s="7">
        <v>21</v>
      </c>
      <c r="C18" s="8">
        <v>20</v>
      </c>
      <c r="D18" s="9">
        <v>12950</v>
      </c>
      <c r="E18" s="9">
        <v>140</v>
      </c>
      <c r="F18" s="14">
        <v>14720</v>
      </c>
      <c r="G18" s="14">
        <v>14472</v>
      </c>
      <c r="H18" s="14">
        <v>14985</v>
      </c>
      <c r="I18" s="14">
        <v>14249</v>
      </c>
      <c r="J18" s="14">
        <v>15240</v>
      </c>
      <c r="K18"/>
    </row>
    <row r="19" spans="1:11" x14ac:dyDescent="0.2">
      <c r="A19" s="6">
        <v>21</v>
      </c>
      <c r="B19" s="7">
        <v>23</v>
      </c>
      <c r="C19" s="8">
        <v>22</v>
      </c>
      <c r="D19" s="9">
        <v>16390</v>
      </c>
      <c r="E19" s="9">
        <v>475</v>
      </c>
      <c r="F19" s="14">
        <v>18870</v>
      </c>
      <c r="G19" s="14">
        <v>18416</v>
      </c>
      <c r="H19" s="14">
        <v>19395</v>
      </c>
      <c r="I19" s="14">
        <v>17944</v>
      </c>
      <c r="J19" s="14">
        <v>20066</v>
      </c>
      <c r="K19"/>
    </row>
    <row r="20" spans="1:11" x14ac:dyDescent="0.2">
      <c r="A20" s="2">
        <v>21</v>
      </c>
      <c r="B20" s="3">
        <v>23</v>
      </c>
      <c r="C20" s="4">
        <v>22</v>
      </c>
      <c r="D20" s="5">
        <v>18400</v>
      </c>
      <c r="E20" s="5">
        <v>540</v>
      </c>
      <c r="F20" s="16">
        <v>21480</v>
      </c>
      <c r="G20" s="16">
        <v>20747</v>
      </c>
      <c r="H20" s="16">
        <v>22164</v>
      </c>
      <c r="I20" s="16">
        <v>19950</v>
      </c>
      <c r="J20" s="16">
        <v>22824</v>
      </c>
      <c r="K20"/>
    </row>
    <row r="21" spans="1:11" x14ac:dyDescent="0.2">
      <c r="A21" s="8"/>
      <c r="B21" s="8"/>
      <c r="C21" s="8"/>
      <c r="D21" s="15"/>
      <c r="E21" s="15"/>
      <c r="F21" s="15"/>
      <c r="G21" s="15"/>
      <c r="J21"/>
      <c r="K21"/>
    </row>
    <row r="22" spans="1:11" x14ac:dyDescent="0.2">
      <c r="A22" t="s">
        <v>26</v>
      </c>
      <c r="D22"/>
    </row>
    <row r="23" spans="1:11" x14ac:dyDescent="0.2">
      <c r="C23" s="11"/>
      <c r="D23"/>
      <c r="J23"/>
      <c r="K23"/>
    </row>
    <row r="24" spans="1:11" x14ac:dyDescent="0.2">
      <c r="C24" s="11"/>
      <c r="D24"/>
      <c r="J24"/>
      <c r="K24"/>
    </row>
    <row r="25" spans="1:11" x14ac:dyDescent="0.2">
      <c r="C25" s="11"/>
      <c r="D25"/>
      <c r="J25"/>
      <c r="K25"/>
    </row>
    <row r="26" spans="1:11" x14ac:dyDescent="0.2">
      <c r="C26" s="11"/>
      <c r="D26"/>
      <c r="J26"/>
      <c r="K26"/>
    </row>
    <row r="27" spans="1:11" x14ac:dyDescent="0.2">
      <c r="C27" s="11"/>
      <c r="D27"/>
      <c r="J27"/>
      <c r="K27"/>
    </row>
    <row r="28" spans="1:11" x14ac:dyDescent="0.2">
      <c r="C28" s="11"/>
      <c r="D28" s="8"/>
      <c r="J28"/>
      <c r="K28"/>
    </row>
    <row r="29" spans="1:11" x14ac:dyDescent="0.2">
      <c r="C29" s="11"/>
      <c r="D29" s="8"/>
      <c r="J29"/>
      <c r="K29"/>
    </row>
    <row r="30" spans="1:11" x14ac:dyDescent="0.2">
      <c r="C30" s="11"/>
      <c r="D30"/>
      <c r="J30"/>
      <c r="K30"/>
    </row>
    <row r="31" spans="1:11" x14ac:dyDescent="0.2">
      <c r="C31" s="11"/>
      <c r="D31" s="11"/>
      <c r="J31"/>
      <c r="K31"/>
    </row>
    <row r="32" spans="1:11" x14ac:dyDescent="0.2">
      <c r="C32" s="11"/>
      <c r="D32" s="11"/>
      <c r="J32"/>
      <c r="K32"/>
    </row>
    <row r="33" spans="3:11" x14ac:dyDescent="0.2">
      <c r="C33" s="11"/>
      <c r="D33"/>
      <c r="J33"/>
      <c r="K33"/>
    </row>
    <row r="36" spans="3:11" x14ac:dyDescent="0.2">
      <c r="D36"/>
    </row>
    <row r="38" spans="3:11" x14ac:dyDescent="0.2">
      <c r="D38"/>
    </row>
    <row r="40" spans="3:11" x14ac:dyDescent="0.2">
      <c r="D40"/>
    </row>
    <row r="41" spans="3:11" x14ac:dyDescent="0.2">
      <c r="D41"/>
    </row>
    <row r="42" spans="3:11" x14ac:dyDescent="0.2">
      <c r="D42"/>
    </row>
    <row r="43" spans="3:11" x14ac:dyDescent="0.2">
      <c r="D43"/>
    </row>
    <row r="44" spans="3:11" x14ac:dyDescent="0.2">
      <c r="D44"/>
    </row>
    <row r="45" spans="3:11" x14ac:dyDescent="0.2">
      <c r="D45"/>
    </row>
    <row r="46" spans="3:11" x14ac:dyDescent="0.2">
      <c r="D46"/>
    </row>
    <row r="47" spans="3:11" x14ac:dyDescent="0.2">
      <c r="D47"/>
    </row>
    <row r="48" spans="3:11" x14ac:dyDescent="0.2">
      <c r="D48"/>
    </row>
    <row r="49" spans="4:4" x14ac:dyDescent="0.2">
      <c r="D49"/>
    </row>
    <row r="50" spans="4:4" x14ac:dyDescent="0.2">
      <c r="D50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IMND 111</vt:lpstr>
      <vt:lpstr>'ML IMND 111'!Druckbereich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2022-01-27T14:15:55Z</dcterms:created>
  <dcterms:modified xsi:type="dcterms:W3CDTF">2022-01-27T14:15:55Z</dcterms:modified>
</cp:coreProperties>
</file>